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培训费" sheetId="1" r:id="rId1"/>
    <sheet name="运维费" sheetId="2" r:id="rId2"/>
    <sheet name="物业管理费" sheetId="3" r:id="rId3"/>
  </sheets>
  <calcPr calcId="144525"/>
</workbook>
</file>

<file path=xl/sharedStrings.xml><?xml version="1.0" encoding="utf-8"?>
<sst xmlns="http://schemas.openxmlformats.org/spreadsheetml/2006/main" count="405" uniqueCount="136">
  <si>
    <r>
      <rPr>
        <b/>
        <sz val="18"/>
        <color rgb="FF000000"/>
        <rFont val="宋体"/>
        <charset val="134"/>
      </rPr>
      <t>2022年度预算项目绩效自评表</t>
    </r>
  </si>
  <si>
    <t>项目名称</t>
  </si>
  <si>
    <t>广西检察官学院培训费</t>
  </si>
  <si>
    <t>项目编码</t>
  </si>
  <si>
    <t>450000210211176271902</t>
  </si>
  <si>
    <t>项目实施单位</t>
  </si>
  <si>
    <t>111002-广西壮族自治区检察官学院</t>
  </si>
  <si>
    <t>主管部门</t>
  </si>
  <si>
    <t>111-广西壮族自治区人民检察院</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</si>
  <si>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</si>
  <si>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</si>
  <si>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</si>
  <si>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</si>
  <si>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</si>
  <si>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</si>
  <si>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</si>
  <si>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</si>
  <si>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</si>
  <si>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</si>
  <si>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</si>
  <si>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</si>
  <si>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</si>
  <si>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699.136</t>
  </si>
  <si>
    <t>-155.4378</t>
  </si>
  <si>
    <t>543.6982</t>
  </si>
  <si>
    <t>100</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</si>
  <si>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</si>
  <si>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</si>
  <si>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</si>
  <si>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</si>
  <si>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</si>
  <si>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</si>
  <si>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</si>
  <si>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</si>
  <si>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广西检察官学院培训费700万元用于自治区人民检察院对全区检察人员开展培训工作的支出，尤其是对地市级和县级人民检察院副检察长及其他领导班成员、检察委员会专职委员和业务部门负责人的领导素能培训的支出，全区检察人员的专项业务培训和岗位技能培训的支出，以及最高人民检察院教育培训主管部门和本院指定的其他培训的支出。该项支出根据《广西壮族自治区本级机关培训费管理办法》（桂财行（2018）3号）具体细化为住宿费，伙食费，场地费，讲课费，资料费、交通费和其他费用等支出。项目立项依据：《检察官培训条例》、2022年自治区检察院工作计划、2022年广西检察机关教育培训工作计划。项目申报的可行性：在自治区检察院党组的领导下，学院培训工作坚持以习近平新时代中国特色社会主义思想为指导，贯彻习近平法治思想，紧紧围绕党和国家工作大局，坚持“讲政治、顾大局、谋发展、重自强”的总体要求，把政治理论培训放在首位，以增强法律监督能力为核心，以专业化建设为方向，强化管理，注重质量，讲求实效，为检察事业发展提供可靠的思想政治保证、人才保证和智力支持。项目申报的必要性：通过逐年培训，使全区检察人员的思想政治素质、职业道德素质、业务素质和执法规范化有较大提高，基层检察队伍整体素质明显提高。</t>
  </si>
  <si>
    <t>项目起始时间</t>
  </si>
  <si>
    <t>2021</t>
  </si>
  <si>
    <t>项目终止时间</t>
  </si>
  <si>
    <t>2023</t>
  </si>
  <si>
    <t>项目实施进度安排</t>
  </si>
  <si>
    <t>第一季度完成13.1%的培训任务。第二季度完成26.6%的培训任务。第三季度完成38.4%的培训任务。第四季度完成21.9%的培训任务。（具体情况详见附表）</t>
  </si>
  <si>
    <t>年度绩效目标</t>
  </si>
  <si>
    <t>通过培训，提高全区检察干警的办案业务水平和工作效率</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</si>
  <si>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</si>
  <si>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</si>
  <si>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</si>
  <si>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</si>
  <si>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</si>
  <si>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</si>
  <si>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</si>
  <si>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</si>
  <si>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</si>
  <si>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</si>
  <si>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</si>
  <si>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</si>
  <si>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</si>
  <si>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</si>
  <si>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1.培训班次 2.培训人次 3.培训天数</t>
  </si>
  <si>
    <t>1.培训班次计划27次。2.培训人次约2700人。3.培训天数约168天。</t>
  </si>
  <si>
    <t>20</t>
  </si>
  <si>
    <t>达成预期指标</t>
  </si>
  <si>
    <t>全年共举办各类培训班40期，培训2743人次。</t>
  </si>
  <si>
    <t>质量指标</t>
  </si>
  <si>
    <t>1.培训参与度 2.培训覆盖率 3.培训后若安排考试的考试合格率</t>
  </si>
  <si>
    <t>1.培训参与度，市县两级检察院均为100%。2.培训覆盖率，县级检察院覆盖人数在40%以上，市级检察院覆盖人数在50%以上。3.若安排考试，则考试合格率大于等于90%。</t>
  </si>
  <si>
    <t>10</t>
  </si>
  <si>
    <t>时效指标</t>
  </si>
  <si>
    <t>培训计划按时完成率</t>
  </si>
  <si>
    <t>在2022年12月31日前完成全年培训计划，完成率为100%。</t>
  </si>
  <si>
    <t>部分达成预期指标并具有一定效果</t>
  </si>
  <si>
    <t>8</t>
  </si>
  <si>
    <t>受疫情影响，部分培训班取消</t>
  </si>
  <si>
    <t>受疫情影响，部分培训班取消。2023年加强统筹谋划，按要求完成年度培训计划。</t>
  </si>
  <si>
    <t>成本指标</t>
  </si>
  <si>
    <t>培训费支出额。</t>
  </si>
  <si>
    <t>在完成全部培训计划的基础上，不超出年度预算培训费的总体额度700万元。</t>
  </si>
  <si>
    <t>效益指标</t>
  </si>
  <si>
    <t>社会效益指标</t>
  </si>
  <si>
    <t>参训后办理案件法律效果与社会效果的展现。</t>
  </si>
  <si>
    <t>案件处理较好的实现了法律效果和社会效果的相统一。</t>
  </si>
  <si>
    <t>15</t>
  </si>
  <si>
    <t>完成预期目标</t>
  </si>
  <si>
    <t>可持续影响指标</t>
  </si>
  <si>
    <t>学员参训后，对办案质量和效率的提升效果。</t>
  </si>
  <si>
    <t>在法律法规或规章制度不修改的前提下，较好的完成办案任务。</t>
  </si>
  <si>
    <t>满意度指标</t>
  </si>
  <si>
    <t>服务对象满意度</t>
  </si>
  <si>
    <t>受训学员的满意度。</t>
  </si>
  <si>
    <t>受训学员的满意度大于等于90%</t>
  </si>
  <si>
    <t>受训学员满意度大于90%</t>
  </si>
  <si>
    <t>广西检察官学院运行维护费</t>
  </si>
  <si>
    <t>450000210211194016073</t>
  </si>
  <si>
    <t>本级</t>
  </si>
  <si>
    <t>220.0</t>
  </si>
  <si>
    <t>-0.0303</t>
  </si>
  <si>
    <t>219.9697</t>
  </si>
  <si>
    <t>检察官学院运行维护费200万元。2017年，自治区检察官学院新址正式启用。该校区占地面积90亩，总建筑面积43782平方米。每年运行均需支出网络线路费、信息系统维护保障服务费、设施设备维修维护费等，因此申请将检察官学院运行维护费200万元纳入2023年部门预算。项目立项依据：2023年自治区检察院工作计划、2023年广西检察机关教育培训工作计划。项目申报的可行性：坚持以邓小平理论、“三个代表重要思想、科学发展观和”习近平新时代中国特色社会主义思想为指导，本着“立足广西、服务全国、面向东盟”的发展理念，坚持把检察人员教育培训作为保证检察事业顺利发展和加强队伍建设的重要举措，不断深化培训模式改革，强化基础设施建设，建设特色教学基地。为了保障培训工作顺利完成，信息系统、网络服务、设施设备维修维护需能正常运行。项目申报的必要性：培训班的举办所需网络线路服务、信息系统保障服务、设施设备等基本正常运转，年所需资金约为200万元。</t>
  </si>
  <si>
    <t>第一季度完成支出45万元，第二季度完成支出55万元，第三季度完成支出55万元，第四季度完成支出45万元。</t>
  </si>
  <si>
    <t>保障完成2022年广西检察机关教育培训工作计划，确保学员用餐、住宿安全健康；各项设施设备正常运转。</t>
  </si>
  <si>
    <t>1.信息系统维护保障服务范围 2.聘用（派遣）人员数量</t>
  </si>
  <si>
    <t>1.信息系统维护保障服务覆盖全部培训教室和办公室共40间 2.聘用（派遣）人员5人。</t>
  </si>
  <si>
    <t>完成计划目标</t>
  </si>
  <si>
    <t>1.信息系统维护保障服务达标率 2.聘用人员岗位工作质量达标率</t>
  </si>
  <si>
    <t>1.信息系统维护保障服务达标率大于等于90% 2.聘用人员岗位工作质量达标率大于等于90%</t>
  </si>
  <si>
    <t>1.信息系统维护保障服务时间 2.维修维护到位时间</t>
  </si>
  <si>
    <t>1.信息系统维护保障服务大于等于365天 2.设施设备维修维护及时到位时间小于等于5天</t>
  </si>
  <si>
    <t>1.信息系统维护保障服务费支出总额。2.聘用（派遣）人员经费支出额</t>
  </si>
  <si>
    <t>1.信息系统维护保障服务费约50万元。2.聘用（派遣）人员经费12个月少于等于30万元。3.维修维护费小于等于合同</t>
  </si>
  <si>
    <t>1.信息系统保障服务程度 2.聘用（派遣）人员岗位对培训工作的保障程度 3.设施社保保障程度</t>
  </si>
  <si>
    <t>1.信息系统各项设施使用顺利，按时保障完成培训工作。2.聘用（派遣）人员立足岗位保障培训工作顺利完成。3.设施设备保障程度，设施使用便利、安全、舒适，符合正常的折旧情况。</t>
  </si>
  <si>
    <t>项目发挥作用的可持续性</t>
  </si>
  <si>
    <t>全年365天均能确保正常运转。</t>
  </si>
  <si>
    <t>学院教师、学员对信息系统维护保障服务的满意度</t>
  </si>
  <si>
    <t>满意度指标大于等于90%</t>
  </si>
  <si>
    <t>广西检察官学院物业管理费</t>
  </si>
  <si>
    <t>450000220311100011251</t>
  </si>
  <si>
    <t>230.0</t>
  </si>
  <si>
    <t>10.7078</t>
  </si>
  <si>
    <t>240.7078</t>
  </si>
  <si>
    <t xml:space="preserve">检察官学院物业管理费368万元2017年，自治区检察官学院新址正式启用。该校区占地面积90亩，总建筑面积43782平方米，电梯共12部（其中10部电梯为13层，2部电梯为6层）。每年运行均需支出综合管理和服务费、环境卫生费、电梯运行维护费、绿化费、零星维修维护费、其他费用等，因此申请将检察官学院物业管理费223万元纳入2023年部门预算。根据自治区检察院统一部署，2023年新增自治区检察院仙葫办案基地的物业管理费预算一并纳入检察官学院年度预算内进行编制。仙葫办案基地建筑物及附属物建筑面积共计19503.66平方米，电梯3部（均为9层电梯）。所需物业管理费约145万元，因此2023年检察官学院所需物业管理费共计368万元（223万元+145万元）。项目立项依据：自治区本级2023年部门预算编制指南、2023年自治区检察院工作计划、2023年广西检察机关教育培训工作计划。项目申报的可行性：坚持以邓小平理论、“三个代表”重要思想、科学发展观和习近平新时代中国特色社会主义思想为指导，本着“立足广西、服务全国、面向东盟”的发展理念，坚持把检察人员教育培训作为保证检察事业顺利发展和加强队伍建设的重要举措，不断深化培训模式改革，强化基础设施建设，建设特色教学基地。                                                                                                                                                                                                                                                                                                                                                                                                                                                                                 项目申报的必要性：为了保障完成本单位的工作职能，顺利完成年度培训计划，需要做好物业管理服务等各项维护工作。从全年运行情况来看，结合勒紧裤腰带过日子，最大化财政资金使用效益的工作理念，存在约368万元的资金缺口。      </t>
  </si>
  <si>
    <t>2022</t>
  </si>
  <si>
    <t>一季度支付92万元；二季度92万元；三季度92万元；四季度92万元。</t>
  </si>
  <si>
    <t>完成2022年学院、办案区的工作任务，维护好学院和办案区的安全稳定，顺利开展年度培训和接访工作。</t>
  </si>
  <si>
    <t>1.物业卫生保洁面积56782平方米 2.零星修缮次数  3.保安服务人次</t>
  </si>
  <si>
    <t>1.物业卫生保洁56782平方米 2.零星修缮次数大于400次 3.保安服务人次大于3000人次/年</t>
  </si>
  <si>
    <t>完成全年计划指标</t>
  </si>
  <si>
    <t>1.物业服务管理达标率 2.零星维修质量达标率 3.保安服务质量符合要求</t>
  </si>
  <si>
    <t>1.物业服务管理达标率等于等于90% 2.零星维修质量达标率大于等于90% 3.保安服务质量符合要求等于等于90%</t>
  </si>
  <si>
    <t>1.物业管理服务时间 2.零星维修及时到位时间 3.保安服务时间</t>
  </si>
  <si>
    <t>1.物业管理服务时间大于等于365天 2.零星维修及时到位时间小于等于2小时 3.保安服务时间大于等于365天。</t>
  </si>
  <si>
    <t>1.物业管理费支出额。</t>
  </si>
  <si>
    <t>1.检察官学院物业管理费支出总额不超部门预算数额230万元。2.物业费支出额小于等于合同金额</t>
  </si>
  <si>
    <t>1.设施保障程度 2.物业运行情况 3.安保服务情况</t>
  </si>
  <si>
    <t>1.设施保障程度，设施使用便利、安全、舒适，符合正常的折旧情况。2.物业运行情况，物业管理规范、平稳、合理。3.安保服务情况，确保全年365天全覆盖安全服务</t>
  </si>
  <si>
    <t>项目发挥作用的可持续性。</t>
  </si>
  <si>
    <t>学院教师、学院、办案区工作人员满意度指标。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</si>
</sst>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9"/>
      <name val="宋体"/>
      <charset val="134"/>
    </font>
    <font>
      <sz val="11"/>
      <color rgb="FF000000"/>
      <name val="Calibri"/>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9">
    <xf numFmtId="0" fontId="0" fillId="0" borderId="0" xfId="0" applyNumberFormat="1" applyFont="1" applyFill="1" applyBorder="1" applyAlignment="1" applyProtection="1"/>
    <xf numFmtId="0" fontId="0" fillId="0" borderId="0" xfId="0" applyBorder="1"/>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xf>
    <xf numFmtId="0" fontId="2" fillId="0" borderId="1" xfId="0" applyFont="1" applyFill="1" applyBorder="1" applyAlignment="1">
      <alignment horizontal="center" wrapText="1"/>
    </xf>
    <xf numFmtId="0" fontId="0" fillId="0" borderId="0" xfId="0" applyBorder="1" applyAlignment="1">
      <alignment wrapText="1"/>
    </xf>
    <xf numFmtId="0" fontId="8" fillId="0" borderId="0" xfId="0" applyFont="1" applyBorder="1" applyAlignment="1" applyProtection="1"/>
    <xf numFmtId="0" fontId="9" fillId="0" borderId="0" xfId="0" applyFont="1" applyBorder="1" applyAlignment="1" applyProtection="1">
      <alignment horizontal="center" vertical="center"/>
    </xf>
    <xf numFmtId="0" fontId="0" fillId="0" borderId="0" xfId="0" applyAlignment="1">
      <alignment wrapText="1"/>
    </xf>
    <xf numFmtId="0" fontId="0" fillId="0"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tabSelected="1" zoomScale="85" zoomScaleNormal="85" zoomScaleSheetLayoutView="60" workbookViewId="0">
      <selection activeCell="G23" sqref="G23"/>
    </sheetView>
  </sheetViews>
  <sheetFormatPr defaultColWidth="9.57142857142857" defaultRowHeight="12.55" customHeight="1"/>
  <cols>
    <col min="1" max="1" width="6.85714285714286" style="27" customWidth="1"/>
    <col min="2" max="2" width="15" customWidth="1"/>
    <col min="3" max="3" width="24.5714285714286" customWidth="1"/>
    <col min="4" max="4" width="14" customWidth="1"/>
    <col min="5" max="5" width="11.5428571428571" customWidth="1"/>
    <col min="6" max="6" width="34.447619047619" customWidth="1"/>
    <col min="7" max="7" width="18.1428571428571" customWidth="1"/>
    <col min="8" max="9" width="15.8571428571429" customWidth="1"/>
    <col min="10" max="10" width="15.5714285714286" customWidth="1"/>
    <col min="11" max="11" width="27.0285714285714" customWidth="1"/>
  </cols>
  <sheetData>
    <row r="1" ht="33" customHeight="1" spans="1:24">
      <c r="A1" s="2" t="s">
        <v>0</v>
      </c>
      <c r="B1" s="2"/>
      <c r="C1" s="2"/>
      <c r="D1" s="2"/>
      <c r="E1" s="2"/>
      <c r="F1" s="2"/>
      <c r="G1" s="2"/>
      <c r="H1" s="2"/>
      <c r="I1" s="2"/>
      <c r="J1" s="2"/>
      <c r="K1" s="2"/>
      <c r="L1" s="25"/>
      <c r="M1" s="25"/>
      <c r="N1" s="25"/>
      <c r="O1" s="25"/>
      <c r="P1" s="25"/>
      <c r="Q1" s="25"/>
      <c r="R1" s="25"/>
      <c r="S1" s="25"/>
      <c r="T1" s="25"/>
      <c r="U1" s="25"/>
      <c r="V1" s="25"/>
      <c r="W1" s="25"/>
      <c r="X1" s="25"/>
    </row>
    <row r="2" ht="21.95" customHeight="1" spans="1:24">
      <c r="A2" s="3" t="s">
        <v>1</v>
      </c>
      <c r="B2" s="3"/>
      <c r="C2" s="4" t="s">
        <v>2</v>
      </c>
      <c r="D2" s="4"/>
      <c r="E2" s="4"/>
      <c r="F2" s="3" t="s">
        <v>3</v>
      </c>
      <c r="G2" s="3" t="s">
        <v>4</v>
      </c>
      <c r="H2" s="3"/>
      <c r="I2" s="3"/>
      <c r="J2" s="3"/>
      <c r="K2" s="3"/>
      <c r="L2" s="26"/>
      <c r="M2" s="26"/>
      <c r="N2" s="26"/>
      <c r="O2" s="26"/>
      <c r="P2" s="26"/>
      <c r="Q2" s="26"/>
      <c r="R2" s="26"/>
      <c r="S2" s="26"/>
      <c r="T2" s="25"/>
      <c r="U2" s="25"/>
      <c r="V2" s="25"/>
      <c r="W2" s="25"/>
      <c r="X2" s="25"/>
    </row>
    <row r="3" ht="21.95" customHeight="1" spans="1:24">
      <c r="A3" s="3" t="s">
        <v>5</v>
      </c>
      <c r="B3" s="3"/>
      <c r="C3" s="3" t="s">
        <v>6</v>
      </c>
      <c r="D3" s="3"/>
      <c r="E3" s="3"/>
      <c r="F3" s="3" t="s">
        <v>7</v>
      </c>
      <c r="G3" s="3" t="s">
        <v>8</v>
      </c>
      <c r="H3" s="3"/>
      <c r="I3" s="3"/>
      <c r="J3" s="3"/>
      <c r="K3" s="3"/>
      <c r="L3" s="26"/>
      <c r="M3" s="26"/>
      <c r="N3" s="26"/>
      <c r="O3" s="26"/>
      <c r="P3" s="26"/>
      <c r="Q3" s="26"/>
      <c r="R3" s="26"/>
      <c r="S3" s="26"/>
      <c r="T3" s="25"/>
      <c r="U3" s="25"/>
      <c r="V3" s="25"/>
      <c r="W3" s="25"/>
      <c r="X3" s="25"/>
    </row>
    <row r="4" ht="21.95" customHeight="1" spans="1:24">
      <c r="A4" s="5" t="s">
        <v>9</v>
      </c>
      <c r="B4" s="5"/>
      <c r="C4" s="6" t="s">
        <v>10</v>
      </c>
      <c r="D4" s="6"/>
      <c r="E4" s="6" t="s">
        <v>11</v>
      </c>
      <c r="F4" s="6"/>
      <c r="G4" s="6" t="s">
        <v>12</v>
      </c>
      <c r="H4" s="6" t="s">
        <v>13</v>
      </c>
      <c r="I4" s="6" t="s">
        <v>14</v>
      </c>
      <c r="J4" s="6" t="s">
        <v>15</v>
      </c>
      <c r="K4" s="6"/>
      <c r="L4" s="26"/>
      <c r="M4" s="26"/>
      <c r="N4" s="26"/>
      <c r="O4" s="26"/>
      <c r="P4" s="26"/>
      <c r="Q4" s="26"/>
      <c r="R4" s="26"/>
      <c r="S4" s="26"/>
      <c r="T4" s="25"/>
      <c r="U4" s="25"/>
      <c r="V4" s="25"/>
      <c r="W4" s="25"/>
      <c r="X4" s="25"/>
    </row>
    <row r="5" ht="21.95" customHeight="1" spans="1:11">
      <c r="A5" s="5"/>
      <c r="B5" s="5"/>
      <c r="C5" s="7" t="s">
        <v>16</v>
      </c>
      <c r="D5" s="7"/>
      <c r="E5" s="3">
        <f>E6+E7+E8+E9+E10</f>
        <v>699.136</v>
      </c>
      <c r="F5" s="3"/>
      <c r="G5" s="3">
        <f>G6+G7+G8+G9+G10</f>
        <v>-155.4378</v>
      </c>
      <c r="H5" s="5">
        <f>H6+H7+H8+H9+H10</f>
        <v>543.6982</v>
      </c>
      <c r="I5" s="5">
        <f>I6+I7+I8+I9+I10</f>
        <v>543.6982</v>
      </c>
      <c r="J5" s="11">
        <f>I5/H5</f>
        <v>1</v>
      </c>
      <c r="K5" s="11"/>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22</v>
      </c>
      <c r="F7" s="3"/>
      <c r="G7" s="3" t="s">
        <v>23</v>
      </c>
      <c r="H7" s="5" t="s">
        <v>24</v>
      </c>
      <c r="I7" s="5" t="s">
        <v>24</v>
      </c>
      <c r="J7" s="3" t="s">
        <v>25</v>
      </c>
      <c r="K7" s="3"/>
    </row>
    <row r="8" ht="21.95" customHeight="1" spans="1:11">
      <c r="A8" s="5"/>
      <c r="B8" s="5"/>
      <c r="C8" s="3" t="s">
        <v>26</v>
      </c>
      <c r="D8" s="10" t="s">
        <v>27</v>
      </c>
      <c r="E8" s="3" t="s">
        <v>19</v>
      </c>
      <c r="F8" s="3"/>
      <c r="G8" s="3" t="s">
        <v>19</v>
      </c>
      <c r="H8" s="5" t="s">
        <v>19</v>
      </c>
      <c r="I8" s="5" t="s">
        <v>19</v>
      </c>
      <c r="J8" s="3" t="s">
        <v>20</v>
      </c>
      <c r="K8" s="3"/>
    </row>
    <row r="9" ht="21.95" customHeight="1" spans="1:11">
      <c r="A9" s="5"/>
      <c r="B9" s="5"/>
      <c r="C9" s="3" t="s">
        <v>28</v>
      </c>
      <c r="D9" s="10" t="s">
        <v>27</v>
      </c>
      <c r="E9" s="3" t="s">
        <v>19</v>
      </c>
      <c r="F9" s="3"/>
      <c r="G9" s="3" t="s">
        <v>19</v>
      </c>
      <c r="H9" s="5" t="s">
        <v>19</v>
      </c>
      <c r="I9" s="5" t="s">
        <v>19</v>
      </c>
      <c r="J9" s="3" t="s">
        <v>20</v>
      </c>
      <c r="K9" s="3"/>
    </row>
    <row r="10" ht="21.95" customHeight="1" spans="1:11">
      <c r="A10" s="5"/>
      <c r="B10" s="5"/>
      <c r="C10" s="8" t="s">
        <v>29</v>
      </c>
      <c r="D10" s="10" t="s">
        <v>27</v>
      </c>
      <c r="E10" s="3" t="s">
        <v>19</v>
      </c>
      <c r="F10" s="3"/>
      <c r="G10" s="3" t="s">
        <v>19</v>
      </c>
      <c r="H10" s="5" t="s">
        <v>19</v>
      </c>
      <c r="I10" s="5" t="s">
        <v>19</v>
      </c>
      <c r="J10" s="3" t="s">
        <v>20</v>
      </c>
      <c r="K10" s="3"/>
    </row>
    <row r="11" ht="30" customHeight="1" spans="1:11">
      <c r="A11" s="5" t="s">
        <v>30</v>
      </c>
      <c r="B11" s="5"/>
      <c r="C11" s="11">
        <f>(G5-G10)/(E5-E10)</f>
        <v>-0.222328416788722</v>
      </c>
      <c r="D11" s="11"/>
      <c r="E11" s="3" t="s">
        <v>31</v>
      </c>
      <c r="F11" s="3"/>
      <c r="G11" s="8" t="s">
        <v>32</v>
      </c>
      <c r="H11" s="8"/>
      <c r="I11" s="8"/>
      <c r="J11" s="8"/>
      <c r="K11" s="8"/>
    </row>
    <row r="12" ht="104" customHeight="1" spans="1:24">
      <c r="A12" s="5" t="s">
        <v>33</v>
      </c>
      <c r="B12" s="5"/>
      <c r="C12" s="12" t="s">
        <v>34</v>
      </c>
      <c r="D12" s="12"/>
      <c r="E12" s="12"/>
      <c r="F12" s="12"/>
      <c r="G12" s="12"/>
      <c r="H12" s="12"/>
      <c r="I12" s="12"/>
      <c r="J12" s="12"/>
      <c r="K12" s="12"/>
      <c r="L12" s="25"/>
      <c r="M12" s="25"/>
      <c r="N12" s="25"/>
      <c r="O12" s="25"/>
      <c r="P12" s="25"/>
      <c r="Q12" s="25"/>
      <c r="R12" s="25"/>
      <c r="S12" s="25"/>
      <c r="T12" s="25"/>
      <c r="U12" s="25"/>
      <c r="V12" s="25"/>
      <c r="W12" s="25"/>
      <c r="X12" s="25"/>
    </row>
    <row r="13" ht="27.95" customHeight="1" spans="1:24">
      <c r="A13" s="5" t="s">
        <v>35</v>
      </c>
      <c r="B13" s="5"/>
      <c r="C13" s="13" t="s">
        <v>36</v>
      </c>
      <c r="D13" s="13"/>
      <c r="E13" s="13"/>
      <c r="F13" s="5" t="s">
        <v>37</v>
      </c>
      <c r="G13" s="14" t="s">
        <v>38</v>
      </c>
      <c r="H13" s="14"/>
      <c r="I13" s="14"/>
      <c r="J13" s="14"/>
      <c r="K13" s="14"/>
      <c r="L13" s="25"/>
      <c r="M13" s="25"/>
      <c r="N13" s="25"/>
      <c r="O13" s="25"/>
      <c r="P13" s="25"/>
      <c r="Q13" s="25"/>
      <c r="R13" s="25"/>
      <c r="S13" s="25"/>
      <c r="T13" s="25"/>
      <c r="U13" s="25"/>
      <c r="V13" s="25"/>
      <c r="W13" s="25"/>
      <c r="X13" s="25"/>
    </row>
    <row r="14" ht="27.95" customHeight="1" spans="1:24">
      <c r="A14" s="5" t="s">
        <v>39</v>
      </c>
      <c r="B14" s="5"/>
      <c r="C14" s="8" t="s">
        <v>40</v>
      </c>
      <c r="D14" s="8"/>
      <c r="E14" s="8"/>
      <c r="F14" s="8"/>
      <c r="G14" s="8"/>
      <c r="H14" s="8"/>
      <c r="I14" s="8"/>
      <c r="J14" s="8"/>
      <c r="K14" s="8"/>
      <c r="L14" s="25"/>
      <c r="M14" s="25"/>
      <c r="N14" s="25"/>
      <c r="O14" s="25"/>
      <c r="P14" s="25"/>
      <c r="Q14" s="25"/>
      <c r="R14" s="25"/>
      <c r="S14" s="25"/>
      <c r="T14" s="25"/>
      <c r="U14" s="25"/>
      <c r="V14" s="25"/>
      <c r="W14" s="25"/>
      <c r="X14" s="25"/>
    </row>
    <row r="15" ht="27.95" customHeight="1" spans="1:24">
      <c r="A15" s="3" t="s">
        <v>41</v>
      </c>
      <c r="B15" s="3"/>
      <c r="C15" s="8" t="s">
        <v>42</v>
      </c>
      <c r="D15" s="8"/>
      <c r="E15" s="8"/>
      <c r="F15" s="8"/>
      <c r="G15" s="8"/>
      <c r="H15" s="8"/>
      <c r="I15" s="8"/>
      <c r="J15" s="8"/>
      <c r="K15" s="8"/>
      <c r="L15" s="25"/>
      <c r="M15" s="25"/>
      <c r="N15" s="25"/>
      <c r="O15" s="25"/>
      <c r="P15" s="25"/>
      <c r="Q15" s="25"/>
      <c r="R15" s="25"/>
      <c r="S15" s="25"/>
      <c r="T15" s="25"/>
      <c r="U15" s="25"/>
      <c r="V15" s="25"/>
      <c r="W15" s="25"/>
      <c r="X15" s="25"/>
    </row>
    <row r="16" ht="27.95" customHeight="1" spans="1:24">
      <c r="A16" s="15" t="s">
        <v>43</v>
      </c>
      <c r="B16" s="15"/>
      <c r="C16" s="15"/>
      <c r="D16" s="16">
        <v>96</v>
      </c>
      <c r="E16" s="16"/>
      <c r="F16" s="17" t="s">
        <v>44</v>
      </c>
      <c r="G16" s="18">
        <f>IF(J5*10&gt;10,10,J5*10)</f>
        <v>10</v>
      </c>
      <c r="H16" s="18"/>
      <c r="I16" s="18"/>
      <c r="J16" s="18"/>
      <c r="K16" s="18"/>
      <c r="L16" s="25"/>
      <c r="M16" s="25"/>
      <c r="N16" s="25"/>
      <c r="O16" s="25"/>
      <c r="P16" s="25"/>
      <c r="Q16" s="25"/>
      <c r="R16" s="25"/>
      <c r="S16" s="25"/>
      <c r="T16" s="25"/>
      <c r="U16" s="25"/>
      <c r="V16" s="25"/>
      <c r="W16" s="25"/>
      <c r="X16" s="25"/>
    </row>
    <row r="17" ht="30" customHeight="1" spans="1:11">
      <c r="A17" s="19" t="s">
        <v>45</v>
      </c>
      <c r="B17" s="6" t="s">
        <v>46</v>
      </c>
      <c r="C17" s="6" t="s">
        <v>47</v>
      </c>
      <c r="D17" s="6" t="s">
        <v>48</v>
      </c>
      <c r="E17" s="6"/>
      <c r="F17" s="6" t="s">
        <v>49</v>
      </c>
      <c r="G17" s="6" t="s">
        <v>50</v>
      </c>
      <c r="H17" s="6" t="s">
        <v>51</v>
      </c>
      <c r="I17" s="6" t="s">
        <v>52</v>
      </c>
      <c r="J17" s="6" t="s">
        <v>53</v>
      </c>
      <c r="K17" s="6" t="s">
        <v>54</v>
      </c>
    </row>
    <row r="18" ht="50" customHeight="1" spans="1:11">
      <c r="A18" s="19"/>
      <c r="B18" s="19" t="s">
        <v>55</v>
      </c>
      <c r="C18" s="19" t="s">
        <v>56</v>
      </c>
      <c r="D18" s="20" t="s">
        <v>57</v>
      </c>
      <c r="E18" s="20"/>
      <c r="F18" s="19" t="s">
        <v>58</v>
      </c>
      <c r="G18" s="19" t="s">
        <v>59</v>
      </c>
      <c r="H18" s="19" t="s">
        <v>60</v>
      </c>
      <c r="I18" s="5" t="s">
        <v>59</v>
      </c>
      <c r="J18" s="12" t="s">
        <v>61</v>
      </c>
      <c r="K18" s="12" t="s">
        <v>32</v>
      </c>
    </row>
    <row r="19" ht="75" customHeight="1" spans="1:11">
      <c r="A19" s="19"/>
      <c r="B19" s="19"/>
      <c r="C19" s="19" t="s">
        <v>62</v>
      </c>
      <c r="D19" s="20" t="s">
        <v>63</v>
      </c>
      <c r="E19" s="20"/>
      <c r="F19" s="23" t="s">
        <v>64</v>
      </c>
      <c r="G19" s="22" t="s">
        <v>65</v>
      </c>
      <c r="H19" s="4" t="s">
        <v>60</v>
      </c>
      <c r="I19" s="5" t="s">
        <v>65</v>
      </c>
      <c r="J19" s="12" t="s">
        <v>61</v>
      </c>
      <c r="K19" s="12" t="s">
        <v>32</v>
      </c>
    </row>
    <row r="20" ht="50" customHeight="1" spans="1:11">
      <c r="A20" s="19"/>
      <c r="B20" s="19"/>
      <c r="C20" s="19" t="s">
        <v>66</v>
      </c>
      <c r="D20" s="20" t="s">
        <v>67</v>
      </c>
      <c r="E20" s="20"/>
      <c r="F20" s="19" t="s">
        <v>68</v>
      </c>
      <c r="G20" s="22" t="s">
        <v>65</v>
      </c>
      <c r="H20" s="19" t="s">
        <v>69</v>
      </c>
      <c r="I20" s="5" t="s">
        <v>70</v>
      </c>
      <c r="J20" s="12" t="s">
        <v>71</v>
      </c>
      <c r="K20" s="12" t="s">
        <v>72</v>
      </c>
    </row>
    <row r="21" ht="50" customHeight="1" spans="1:11">
      <c r="A21" s="19"/>
      <c r="B21" s="19"/>
      <c r="C21" s="19" t="s">
        <v>73</v>
      </c>
      <c r="D21" s="20" t="s">
        <v>74</v>
      </c>
      <c r="E21" s="20"/>
      <c r="F21" s="23" t="s">
        <v>75</v>
      </c>
      <c r="G21" s="22" t="s">
        <v>65</v>
      </c>
      <c r="H21" s="19" t="s">
        <v>69</v>
      </c>
      <c r="I21" s="5" t="s">
        <v>70</v>
      </c>
      <c r="J21" s="12" t="s">
        <v>71</v>
      </c>
      <c r="K21" s="12" t="s">
        <v>72</v>
      </c>
    </row>
    <row r="22" ht="50" customHeight="1" spans="1:11">
      <c r="A22" s="19"/>
      <c r="B22" s="19" t="s">
        <v>76</v>
      </c>
      <c r="C22" s="19" t="s">
        <v>77</v>
      </c>
      <c r="D22" s="20" t="s">
        <v>78</v>
      </c>
      <c r="E22" s="20"/>
      <c r="F22" s="19" t="s">
        <v>79</v>
      </c>
      <c r="G22" s="19" t="s">
        <v>80</v>
      </c>
      <c r="H22" s="19" t="s">
        <v>60</v>
      </c>
      <c r="I22" s="5" t="s">
        <v>80</v>
      </c>
      <c r="J22" s="12" t="s">
        <v>81</v>
      </c>
      <c r="K22" s="12" t="s">
        <v>32</v>
      </c>
    </row>
    <row r="23" ht="50" customHeight="1" spans="1:11">
      <c r="A23" s="19"/>
      <c r="B23" s="19"/>
      <c r="C23" s="19" t="s">
        <v>82</v>
      </c>
      <c r="D23" s="20" t="s">
        <v>83</v>
      </c>
      <c r="E23" s="20"/>
      <c r="F23" s="19" t="s">
        <v>84</v>
      </c>
      <c r="G23" s="22" t="s">
        <v>80</v>
      </c>
      <c r="H23" s="4" t="s">
        <v>60</v>
      </c>
      <c r="I23" s="5" t="s">
        <v>80</v>
      </c>
      <c r="J23" s="12" t="s">
        <v>81</v>
      </c>
      <c r="K23" s="12" t="s">
        <v>32</v>
      </c>
    </row>
    <row r="24" ht="50" customHeight="1" spans="1:11">
      <c r="A24" s="19"/>
      <c r="B24" s="19" t="s">
        <v>85</v>
      </c>
      <c r="C24" s="19" t="s">
        <v>86</v>
      </c>
      <c r="D24" s="20" t="s">
        <v>87</v>
      </c>
      <c r="E24" s="20"/>
      <c r="F24" s="19" t="s">
        <v>88</v>
      </c>
      <c r="G24" s="19" t="s">
        <v>65</v>
      </c>
      <c r="H24" s="19" t="s">
        <v>60</v>
      </c>
      <c r="I24" s="5" t="s">
        <v>65</v>
      </c>
      <c r="J24" s="12" t="s">
        <v>89</v>
      </c>
      <c r="K24" s="12" t="s">
        <v>32</v>
      </c>
    </row>
    <row r="25" s="1" customFormat="1" ht="42" customHeight="1" spans="1:11">
      <c r="A25" s="24"/>
      <c r="B25"/>
      <c r="C25"/>
      <c r="D25"/>
      <c r="E25"/>
      <c r="F25"/>
      <c r="G25"/>
      <c r="H25" s="28"/>
      <c r="I25"/>
      <c r="J25"/>
      <c r="K25"/>
    </row>
    <row r="26" s="1" customFormat="1" ht="42" customHeight="1" spans="1:11">
      <c r="A26" s="24"/>
      <c r="B26"/>
      <c r="C26"/>
      <c r="D26"/>
      <c r="E26"/>
      <c r="F26"/>
      <c r="G26"/>
      <c r="H26"/>
      <c r="I26"/>
      <c r="J26"/>
      <c r="K26"/>
    </row>
    <row r="27" s="1" customFormat="1" ht="42" customHeight="1" spans="1:11">
      <c r="A27" s="24"/>
      <c r="B27"/>
      <c r="C27"/>
      <c r="D27"/>
      <c r="E27"/>
      <c r="F27"/>
      <c r="G27"/>
      <c r="H27"/>
      <c r="I27"/>
      <c r="J27"/>
      <c r="K27"/>
    </row>
    <row r="28" s="1" customFormat="1" ht="42" customHeight="1" spans="1:11">
      <c r="A28" s="24"/>
      <c r="B28"/>
      <c r="C28"/>
      <c r="D28"/>
      <c r="E28"/>
      <c r="F28"/>
      <c r="G28"/>
      <c r="H28"/>
      <c r="I28"/>
      <c r="J28"/>
      <c r="K28"/>
    </row>
    <row r="29" s="1" customFormat="1" ht="42" customHeight="1" spans="1:11">
      <c r="A29" s="24"/>
      <c r="B29"/>
      <c r="C29"/>
      <c r="D29"/>
      <c r="E29"/>
      <c r="F29"/>
      <c r="G29"/>
      <c r="H29"/>
      <c r="I29"/>
      <c r="J29"/>
      <c r="K29"/>
    </row>
    <row r="30" s="1" customFormat="1" ht="42" customHeight="1" spans="1:11">
      <c r="A30" s="24"/>
      <c r="B30"/>
      <c r="C30"/>
      <c r="D30"/>
      <c r="E30"/>
      <c r="F30"/>
      <c r="G30"/>
      <c r="H30"/>
      <c r="I30"/>
      <c r="J30"/>
      <c r="K30"/>
    </row>
    <row r="31" s="1" customFormat="1" ht="42" customHeight="1" spans="1:11">
      <c r="A31" s="24"/>
      <c r="B31"/>
      <c r="C31"/>
      <c r="D31"/>
      <c r="E31"/>
      <c r="F31"/>
      <c r="G31"/>
      <c r="H31"/>
      <c r="I31"/>
      <c r="J31"/>
      <c r="K31"/>
    </row>
    <row r="32" s="1" customFormat="1" ht="42" customHeight="1" spans="1:11">
      <c r="A32" s="24"/>
      <c r="B32"/>
      <c r="C32"/>
      <c r="D32"/>
      <c r="E32"/>
      <c r="F32"/>
      <c r="G32"/>
      <c r="H32"/>
      <c r="I32"/>
      <c r="J32"/>
      <c r="K32"/>
    </row>
  </sheetData>
  <mergeCells count="52">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A17:A24"/>
    <mergeCell ref="B18:B21"/>
    <mergeCell ref="B22:B23"/>
    <mergeCell ref="C6:C7"/>
    <mergeCell ref="A4:B10"/>
  </mergeCells>
  <pageMargins left="0.472222222222222" right="0.16" top="0.314583333333333" bottom="0.314583333333333" header="0.156944444444444" footer="0.196527777777778"/>
  <pageSetup paperSize="1" scale="65"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F20" sqref="F20"/>
    </sheetView>
  </sheetViews>
  <sheetFormatPr defaultColWidth="9.14285714285714" defaultRowHeight="12.75" customHeight="1"/>
  <cols>
    <col min="2" max="2" width="5.28571428571429" customWidth="1"/>
    <col min="5" max="5" width="15.2857142857143" customWidth="1"/>
    <col min="6" max="6" width="30.1428571428571" customWidth="1"/>
    <col min="7" max="7" width="17.8571428571429" customWidth="1"/>
    <col min="8" max="8" width="16.5714285714286" customWidth="1"/>
    <col min="9" max="9" width="12.8952380952381" customWidth="1"/>
    <col min="11" max="11" width="8.71428571428571" customWidth="1"/>
  </cols>
  <sheetData>
    <row r="1" ht="22.5" customHeight="1" spans="1:11">
      <c r="A1" s="2" t="s">
        <v>0</v>
      </c>
      <c r="B1" s="2"/>
      <c r="C1" s="2"/>
      <c r="D1" s="2"/>
      <c r="E1" s="2"/>
      <c r="F1" s="2"/>
      <c r="G1" s="2"/>
      <c r="H1" s="2"/>
      <c r="I1" s="2"/>
      <c r="J1" s="2"/>
      <c r="K1" s="2"/>
    </row>
    <row r="2" ht="13.5" customHeight="1" spans="1:11">
      <c r="A2" s="3" t="s">
        <v>1</v>
      </c>
      <c r="B2" s="3"/>
      <c r="C2" s="4" t="s">
        <v>90</v>
      </c>
      <c r="D2" s="4"/>
      <c r="E2" s="4"/>
      <c r="F2" s="3" t="s">
        <v>3</v>
      </c>
      <c r="G2" s="3" t="s">
        <v>91</v>
      </c>
      <c r="H2" s="3"/>
      <c r="I2" s="3"/>
      <c r="J2" s="3"/>
      <c r="K2" s="3"/>
    </row>
    <row r="3" ht="13.5" customHeight="1" spans="1:11">
      <c r="A3" s="3" t="s">
        <v>5</v>
      </c>
      <c r="B3" s="3"/>
      <c r="C3" s="3" t="s">
        <v>6</v>
      </c>
      <c r="D3" s="3"/>
      <c r="E3" s="3"/>
      <c r="F3" s="3" t="s">
        <v>7</v>
      </c>
      <c r="G3" s="3" t="s">
        <v>8</v>
      </c>
      <c r="H3" s="3"/>
      <c r="I3" s="3"/>
      <c r="J3" s="3"/>
      <c r="K3" s="3"/>
    </row>
    <row r="4" ht="15" customHeight="1" spans="1:11">
      <c r="A4" s="5" t="s">
        <v>9</v>
      </c>
      <c r="B4" s="5"/>
      <c r="C4" s="6" t="s">
        <v>10</v>
      </c>
      <c r="D4" s="6"/>
      <c r="E4" s="6" t="s">
        <v>11</v>
      </c>
      <c r="F4" s="6"/>
      <c r="G4" s="6" t="s">
        <v>12</v>
      </c>
      <c r="H4" s="6" t="s">
        <v>13</v>
      </c>
      <c r="I4" s="6" t="s">
        <v>14</v>
      </c>
      <c r="J4" s="6" t="s">
        <v>15</v>
      </c>
      <c r="K4" s="6"/>
    </row>
    <row r="5" ht="13.5" customHeight="1" spans="1:11">
      <c r="A5" s="5"/>
      <c r="B5" s="5"/>
      <c r="C5" s="7" t="s">
        <v>16</v>
      </c>
      <c r="D5" s="7"/>
      <c r="E5" s="3">
        <f>E6+E7+E8+E9+E10</f>
        <v>220</v>
      </c>
      <c r="F5" s="3"/>
      <c r="G5" s="3">
        <f>G6+G7+G8+G9+G10</f>
        <v>-0.0303</v>
      </c>
      <c r="H5" s="5">
        <f>H6+H7+H8+H9+H10</f>
        <v>219.9697</v>
      </c>
      <c r="I5" s="5">
        <f>I6+I7+I8+I9+I10</f>
        <v>219.9697</v>
      </c>
      <c r="J5" s="11">
        <f>I5/H5</f>
        <v>1</v>
      </c>
      <c r="K5" s="11"/>
    </row>
    <row r="6" ht="13.5" customHeight="1" spans="1:11">
      <c r="A6" s="5"/>
      <c r="B6" s="5"/>
      <c r="C6" s="8" t="s">
        <v>17</v>
      </c>
      <c r="D6" s="9" t="s">
        <v>18</v>
      </c>
      <c r="E6" s="3" t="s">
        <v>19</v>
      </c>
      <c r="F6" s="3"/>
      <c r="G6" s="3" t="s">
        <v>19</v>
      </c>
      <c r="H6" s="5" t="s">
        <v>19</v>
      </c>
      <c r="I6" s="5" t="s">
        <v>19</v>
      </c>
      <c r="J6" s="3" t="s">
        <v>20</v>
      </c>
      <c r="K6" s="3"/>
    </row>
    <row r="7" ht="16" customHeight="1" spans="1:11">
      <c r="A7" s="5"/>
      <c r="B7" s="5"/>
      <c r="C7" s="8"/>
      <c r="D7" s="9" t="s">
        <v>92</v>
      </c>
      <c r="E7" s="3" t="s">
        <v>93</v>
      </c>
      <c r="F7" s="3"/>
      <c r="G7" s="3" t="s">
        <v>94</v>
      </c>
      <c r="H7" s="5" t="s">
        <v>95</v>
      </c>
      <c r="I7" s="5" t="s">
        <v>95</v>
      </c>
      <c r="J7" s="3" t="s">
        <v>25</v>
      </c>
      <c r="K7" s="3"/>
    </row>
    <row r="8" ht="13.5" customHeight="1" spans="1:11">
      <c r="A8" s="5"/>
      <c r="B8" s="5"/>
      <c r="C8" s="3" t="s">
        <v>26</v>
      </c>
      <c r="D8" s="10" t="s">
        <v>27</v>
      </c>
      <c r="E8" s="3" t="s">
        <v>19</v>
      </c>
      <c r="F8" s="3"/>
      <c r="G8" s="3" t="s">
        <v>19</v>
      </c>
      <c r="H8" s="5" t="s">
        <v>19</v>
      </c>
      <c r="I8" s="5" t="s">
        <v>19</v>
      </c>
      <c r="J8" s="3" t="s">
        <v>20</v>
      </c>
      <c r="K8" s="3"/>
    </row>
    <row r="9" ht="13.5" customHeight="1" spans="1:11">
      <c r="A9" s="5"/>
      <c r="B9" s="5"/>
      <c r="C9" s="3" t="s">
        <v>28</v>
      </c>
      <c r="D9" s="10" t="s">
        <v>27</v>
      </c>
      <c r="E9" s="3" t="s">
        <v>19</v>
      </c>
      <c r="F9" s="3"/>
      <c r="G9" s="3" t="s">
        <v>19</v>
      </c>
      <c r="H9" s="5" t="s">
        <v>19</v>
      </c>
      <c r="I9" s="5" t="s">
        <v>19</v>
      </c>
      <c r="J9" s="3" t="s">
        <v>20</v>
      </c>
      <c r="K9" s="3"/>
    </row>
    <row r="10" ht="13.5" customHeight="1" spans="1:11">
      <c r="A10" s="5"/>
      <c r="B10" s="5"/>
      <c r="C10" s="8" t="s">
        <v>29</v>
      </c>
      <c r="D10" s="10" t="s">
        <v>27</v>
      </c>
      <c r="E10" s="3" t="s">
        <v>19</v>
      </c>
      <c r="F10" s="3"/>
      <c r="G10" s="3" t="s">
        <v>19</v>
      </c>
      <c r="H10" s="5" t="s">
        <v>19</v>
      </c>
      <c r="I10" s="5" t="s">
        <v>19</v>
      </c>
      <c r="J10" s="3" t="s">
        <v>20</v>
      </c>
      <c r="K10" s="3"/>
    </row>
    <row r="11" ht="13.5" customHeight="1" spans="1:11">
      <c r="A11" s="5" t="s">
        <v>30</v>
      </c>
      <c r="B11" s="5"/>
      <c r="C11" s="11">
        <f>(G5-G10)/(E5-E10)</f>
        <v>-0.000137727272727273</v>
      </c>
      <c r="D11" s="11"/>
      <c r="E11" s="3" t="s">
        <v>31</v>
      </c>
      <c r="F11" s="3"/>
      <c r="G11" s="8" t="s">
        <v>32</v>
      </c>
      <c r="H11" s="8"/>
      <c r="I11" s="8"/>
      <c r="J11" s="8"/>
      <c r="K11" s="8"/>
    </row>
    <row r="12" ht="104" customHeight="1" spans="1:11">
      <c r="A12" s="5" t="s">
        <v>33</v>
      </c>
      <c r="B12" s="5"/>
      <c r="C12" s="12" t="s">
        <v>96</v>
      </c>
      <c r="D12" s="12"/>
      <c r="E12" s="12"/>
      <c r="F12" s="12"/>
      <c r="G12" s="12"/>
      <c r="H12" s="12"/>
      <c r="I12" s="12"/>
      <c r="J12" s="12"/>
      <c r="K12" s="12"/>
    </row>
    <row r="13" ht="15" customHeight="1" spans="1:11">
      <c r="A13" s="5" t="s">
        <v>35</v>
      </c>
      <c r="B13" s="5"/>
      <c r="C13" s="13" t="s">
        <v>36</v>
      </c>
      <c r="D13" s="13"/>
      <c r="E13" s="13"/>
      <c r="F13" s="5" t="s">
        <v>37</v>
      </c>
      <c r="G13" s="14" t="s">
        <v>38</v>
      </c>
      <c r="H13" s="14"/>
      <c r="I13" s="14"/>
      <c r="J13" s="14"/>
      <c r="K13" s="14"/>
    </row>
    <row r="14" ht="13.5" customHeight="1" spans="1:11">
      <c r="A14" s="5" t="s">
        <v>39</v>
      </c>
      <c r="B14" s="5"/>
      <c r="C14" s="8" t="s">
        <v>97</v>
      </c>
      <c r="D14" s="8"/>
      <c r="E14" s="8"/>
      <c r="F14" s="8"/>
      <c r="G14" s="8"/>
      <c r="H14" s="8"/>
      <c r="I14" s="8"/>
      <c r="J14" s="8"/>
      <c r="K14" s="8"/>
    </row>
    <row r="15" ht="13.5" customHeight="1" spans="1:11">
      <c r="A15" s="3" t="s">
        <v>41</v>
      </c>
      <c r="B15" s="3"/>
      <c r="C15" s="8" t="s">
        <v>98</v>
      </c>
      <c r="D15" s="8"/>
      <c r="E15" s="8"/>
      <c r="F15" s="8"/>
      <c r="G15" s="8"/>
      <c r="H15" s="8"/>
      <c r="I15" s="8"/>
      <c r="J15" s="8"/>
      <c r="K15" s="8"/>
    </row>
    <row r="16" ht="40.5" customHeight="1" spans="1:11">
      <c r="A16" s="15" t="s">
        <v>43</v>
      </c>
      <c r="B16" s="15"/>
      <c r="C16" s="15"/>
      <c r="D16" s="16">
        <v>100</v>
      </c>
      <c r="E16" s="16"/>
      <c r="F16" s="17" t="s">
        <v>44</v>
      </c>
      <c r="G16" s="18">
        <f>IF(J5*10&gt;10,10,J5*10)</f>
        <v>10</v>
      </c>
      <c r="H16" s="18"/>
      <c r="I16" s="18"/>
      <c r="J16" s="18"/>
      <c r="K16" s="18"/>
    </row>
    <row r="17" ht="40.5" customHeight="1" spans="1:11">
      <c r="A17" s="19" t="s">
        <v>45</v>
      </c>
      <c r="B17" s="6" t="s">
        <v>46</v>
      </c>
      <c r="C17" s="6" t="s">
        <v>47</v>
      </c>
      <c r="D17" s="6" t="s">
        <v>48</v>
      </c>
      <c r="E17" s="6"/>
      <c r="F17" s="6" t="s">
        <v>49</v>
      </c>
      <c r="G17" s="6" t="s">
        <v>50</v>
      </c>
      <c r="H17" s="6" t="s">
        <v>51</v>
      </c>
      <c r="I17" s="6" t="s">
        <v>52</v>
      </c>
      <c r="J17" s="6" t="s">
        <v>53</v>
      </c>
      <c r="K17" s="6" t="s">
        <v>54</v>
      </c>
    </row>
    <row r="18" ht="48" customHeight="1" spans="1:11">
      <c r="A18" s="19"/>
      <c r="B18" s="19" t="s">
        <v>55</v>
      </c>
      <c r="C18" s="19" t="s">
        <v>56</v>
      </c>
      <c r="D18" s="20" t="s">
        <v>99</v>
      </c>
      <c r="E18" s="20"/>
      <c r="F18" s="19" t="s">
        <v>100</v>
      </c>
      <c r="G18" s="19" t="s">
        <v>59</v>
      </c>
      <c r="H18" s="19" t="s">
        <v>60</v>
      </c>
      <c r="I18" s="5" t="s">
        <v>59</v>
      </c>
      <c r="J18" s="12" t="s">
        <v>101</v>
      </c>
      <c r="K18" s="12" t="s">
        <v>32</v>
      </c>
    </row>
    <row r="19" ht="39" customHeight="1" spans="1:11">
      <c r="A19" s="19"/>
      <c r="B19" s="19"/>
      <c r="C19" s="19" t="s">
        <v>62</v>
      </c>
      <c r="D19" s="20" t="s">
        <v>102</v>
      </c>
      <c r="E19" s="20"/>
      <c r="F19" s="23" t="s">
        <v>103</v>
      </c>
      <c r="G19" s="22" t="s">
        <v>65</v>
      </c>
      <c r="H19" s="4" t="s">
        <v>60</v>
      </c>
      <c r="I19" s="5" t="s">
        <v>65</v>
      </c>
      <c r="J19" s="12" t="s">
        <v>101</v>
      </c>
      <c r="K19" s="12" t="s">
        <v>32</v>
      </c>
    </row>
    <row r="20" ht="40.5" customHeight="1" spans="1:11">
      <c r="A20" s="19"/>
      <c r="B20" s="19"/>
      <c r="C20" s="19" t="s">
        <v>66</v>
      </c>
      <c r="D20" s="20" t="s">
        <v>104</v>
      </c>
      <c r="E20" s="20"/>
      <c r="F20" s="23" t="s">
        <v>105</v>
      </c>
      <c r="G20" s="22" t="s">
        <v>65</v>
      </c>
      <c r="H20" s="4" t="s">
        <v>60</v>
      </c>
      <c r="I20" s="5" t="s">
        <v>65</v>
      </c>
      <c r="J20" s="12" t="s">
        <v>101</v>
      </c>
      <c r="K20" s="12" t="s">
        <v>32</v>
      </c>
    </row>
    <row r="21" ht="57" customHeight="1" spans="1:11">
      <c r="A21" s="19"/>
      <c r="B21" s="19"/>
      <c r="C21" s="19" t="s">
        <v>73</v>
      </c>
      <c r="D21" s="20" t="s">
        <v>106</v>
      </c>
      <c r="E21" s="20"/>
      <c r="F21" s="23" t="s">
        <v>107</v>
      </c>
      <c r="G21" s="22" t="s">
        <v>65</v>
      </c>
      <c r="H21" s="4" t="s">
        <v>60</v>
      </c>
      <c r="I21" s="5" t="s">
        <v>65</v>
      </c>
      <c r="J21" s="12" t="s">
        <v>101</v>
      </c>
      <c r="K21" s="12" t="s">
        <v>32</v>
      </c>
    </row>
    <row r="22" ht="96" customHeight="1" spans="1:11">
      <c r="A22" s="19"/>
      <c r="B22" s="19" t="s">
        <v>76</v>
      </c>
      <c r="C22" s="19" t="s">
        <v>77</v>
      </c>
      <c r="D22" s="20" t="s">
        <v>108</v>
      </c>
      <c r="E22" s="20"/>
      <c r="F22" s="19" t="s">
        <v>109</v>
      </c>
      <c r="G22" s="19" t="s">
        <v>80</v>
      </c>
      <c r="H22" s="19" t="s">
        <v>60</v>
      </c>
      <c r="I22" s="5" t="s">
        <v>80</v>
      </c>
      <c r="J22" s="12" t="s">
        <v>101</v>
      </c>
      <c r="K22" s="12" t="s">
        <v>32</v>
      </c>
    </row>
    <row r="23" ht="31" customHeight="1" spans="1:11">
      <c r="A23" s="19"/>
      <c r="B23" s="19"/>
      <c r="C23" s="19" t="s">
        <v>82</v>
      </c>
      <c r="D23" s="20" t="s">
        <v>110</v>
      </c>
      <c r="E23" s="20"/>
      <c r="F23" s="22" t="s">
        <v>111</v>
      </c>
      <c r="G23" s="22" t="s">
        <v>80</v>
      </c>
      <c r="H23" s="4" t="s">
        <v>60</v>
      </c>
      <c r="I23" s="5" t="s">
        <v>80</v>
      </c>
      <c r="J23" s="12" t="s">
        <v>101</v>
      </c>
      <c r="K23" s="12" t="s">
        <v>32</v>
      </c>
    </row>
    <row r="24" ht="40.5" customHeight="1" spans="1:11">
      <c r="A24" s="19"/>
      <c r="B24" s="19" t="s">
        <v>85</v>
      </c>
      <c r="C24" s="19" t="s">
        <v>86</v>
      </c>
      <c r="D24" s="20" t="s">
        <v>112</v>
      </c>
      <c r="E24" s="20"/>
      <c r="F24" s="19" t="s">
        <v>113</v>
      </c>
      <c r="G24" s="19" t="s">
        <v>65</v>
      </c>
      <c r="H24" s="19" t="s">
        <v>60</v>
      </c>
      <c r="I24" s="5" t="s">
        <v>65</v>
      </c>
      <c r="J24" s="12" t="s">
        <v>101</v>
      </c>
      <c r="K24" s="12" t="s">
        <v>32</v>
      </c>
    </row>
  </sheetData>
  <mergeCells count="52">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A17:A24"/>
    <mergeCell ref="B18:B21"/>
    <mergeCell ref="B22:B23"/>
    <mergeCell ref="C6:C7"/>
    <mergeCell ref="A4:B10"/>
  </mergeCells>
  <pageMargins left="0.354166666666667" right="0.275" top="0.275" bottom="0.275" header="0.196527777777778" footer="0.11805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topLeftCell="A14" workbookViewId="0">
      <selection activeCell="N16" sqref="N16"/>
    </sheetView>
  </sheetViews>
  <sheetFormatPr defaultColWidth="9.14285714285714" defaultRowHeight="12.75" customHeight="1"/>
  <cols>
    <col min="2" max="2" width="4.28571428571429" customWidth="1"/>
    <col min="4" max="4" width="13.1428571428571" customWidth="1"/>
    <col min="5" max="5" width="16.4285714285714" customWidth="1"/>
    <col min="6" max="6" width="26" customWidth="1"/>
    <col min="7" max="7" width="18.4285714285714" customWidth="1"/>
    <col min="8" max="8" width="16" customWidth="1"/>
    <col min="9" max="9" width="14.2857142857143" customWidth="1"/>
  </cols>
  <sheetData>
    <row r="1" ht="33" customHeight="1" spans="1:24">
      <c r="A1" s="2" t="s">
        <v>0</v>
      </c>
      <c r="B1" s="2"/>
      <c r="C1" s="2"/>
      <c r="D1" s="2"/>
      <c r="E1" s="2"/>
      <c r="F1" s="2"/>
      <c r="G1" s="2"/>
      <c r="H1" s="2"/>
      <c r="I1" s="2"/>
      <c r="J1" s="2"/>
      <c r="K1" s="2"/>
      <c r="L1" s="25"/>
      <c r="M1" s="25"/>
      <c r="N1" s="25"/>
      <c r="O1" s="25"/>
      <c r="P1" s="25"/>
      <c r="Q1" s="25"/>
      <c r="R1" s="25"/>
      <c r="S1" s="25"/>
      <c r="T1" s="25"/>
      <c r="U1" s="25"/>
      <c r="V1" s="25"/>
      <c r="W1" s="25"/>
      <c r="X1" s="25"/>
    </row>
    <row r="2" ht="21.95" customHeight="1" spans="1:24">
      <c r="A2" s="3" t="s">
        <v>1</v>
      </c>
      <c r="B2" s="3"/>
      <c r="C2" s="4" t="s">
        <v>114</v>
      </c>
      <c r="D2" s="4"/>
      <c r="E2" s="4"/>
      <c r="F2" s="3" t="s">
        <v>3</v>
      </c>
      <c r="G2" s="3" t="s">
        <v>115</v>
      </c>
      <c r="H2" s="3"/>
      <c r="I2" s="3"/>
      <c r="J2" s="3"/>
      <c r="K2" s="3"/>
      <c r="L2" s="26"/>
      <c r="M2" s="26"/>
      <c r="N2" s="26"/>
      <c r="O2" s="26"/>
      <c r="P2" s="26"/>
      <c r="Q2" s="26"/>
      <c r="R2" s="26"/>
      <c r="S2" s="26"/>
      <c r="T2" s="25"/>
      <c r="U2" s="25"/>
      <c r="V2" s="25"/>
      <c r="W2" s="25"/>
      <c r="X2" s="25"/>
    </row>
    <row r="3" ht="21.95" customHeight="1" spans="1:24">
      <c r="A3" s="3" t="s">
        <v>5</v>
      </c>
      <c r="B3" s="3"/>
      <c r="C3" s="3" t="s">
        <v>6</v>
      </c>
      <c r="D3" s="3"/>
      <c r="E3" s="3"/>
      <c r="F3" s="3" t="s">
        <v>7</v>
      </c>
      <c r="G3" s="3" t="s">
        <v>8</v>
      </c>
      <c r="H3" s="3"/>
      <c r="I3" s="3"/>
      <c r="J3" s="3"/>
      <c r="K3" s="3"/>
      <c r="L3" s="26"/>
      <c r="M3" s="26"/>
      <c r="N3" s="26"/>
      <c r="O3" s="26"/>
      <c r="P3" s="26"/>
      <c r="Q3" s="26"/>
      <c r="R3" s="26"/>
      <c r="S3" s="26"/>
      <c r="T3" s="25"/>
      <c r="U3" s="25"/>
      <c r="V3" s="25"/>
      <c r="W3" s="25"/>
      <c r="X3" s="25"/>
    </row>
    <row r="4" ht="15" customHeight="1" spans="1:24">
      <c r="A4" s="5" t="s">
        <v>9</v>
      </c>
      <c r="B4" s="5"/>
      <c r="C4" s="6" t="s">
        <v>10</v>
      </c>
      <c r="D4" s="6"/>
      <c r="E4" s="6" t="s">
        <v>11</v>
      </c>
      <c r="F4" s="6"/>
      <c r="G4" s="6" t="s">
        <v>12</v>
      </c>
      <c r="H4" s="6" t="s">
        <v>13</v>
      </c>
      <c r="I4" s="6" t="s">
        <v>14</v>
      </c>
      <c r="J4" s="6" t="s">
        <v>15</v>
      </c>
      <c r="K4" s="6"/>
      <c r="L4" s="26"/>
      <c r="M4" s="26"/>
      <c r="N4" s="26"/>
      <c r="O4" s="26"/>
      <c r="P4" s="26"/>
      <c r="Q4" s="26"/>
      <c r="R4" s="26"/>
      <c r="S4" s="26"/>
      <c r="T4" s="25"/>
      <c r="U4" s="25"/>
      <c r="V4" s="25"/>
      <c r="W4" s="25"/>
      <c r="X4" s="25"/>
    </row>
    <row r="5" ht="21.95" customHeight="1" spans="1:11">
      <c r="A5" s="5"/>
      <c r="B5" s="5"/>
      <c r="C5" s="7" t="s">
        <v>16</v>
      </c>
      <c r="D5" s="7"/>
      <c r="E5" s="3">
        <f>E6+E7+E8+E9+E10</f>
        <v>230</v>
      </c>
      <c r="F5" s="3"/>
      <c r="G5" s="3">
        <f>G6+G7+G8+G9+G10</f>
        <v>10.7078</v>
      </c>
      <c r="H5" s="5">
        <f>H6+H7+H8+H9+H10</f>
        <v>240.7078</v>
      </c>
      <c r="I5" s="5">
        <f>I6+I7+I8+I9+I10</f>
        <v>240.7078</v>
      </c>
      <c r="J5" s="11">
        <f>I5/H5</f>
        <v>1</v>
      </c>
      <c r="K5" s="11"/>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116</v>
      </c>
      <c r="F7" s="3"/>
      <c r="G7" s="3" t="s">
        <v>117</v>
      </c>
      <c r="H7" s="5" t="s">
        <v>118</v>
      </c>
      <c r="I7" s="5" t="s">
        <v>118</v>
      </c>
      <c r="J7" s="3" t="s">
        <v>25</v>
      </c>
      <c r="K7" s="3"/>
    </row>
    <row r="8" ht="21.95" customHeight="1" spans="1:11">
      <c r="A8" s="5"/>
      <c r="B8" s="5"/>
      <c r="C8" s="3" t="s">
        <v>26</v>
      </c>
      <c r="D8" s="10" t="s">
        <v>27</v>
      </c>
      <c r="E8" s="3" t="s">
        <v>19</v>
      </c>
      <c r="F8" s="3"/>
      <c r="G8" s="3" t="s">
        <v>19</v>
      </c>
      <c r="H8" s="5" t="s">
        <v>19</v>
      </c>
      <c r="I8" s="5" t="s">
        <v>19</v>
      </c>
      <c r="J8" s="3" t="s">
        <v>20</v>
      </c>
      <c r="K8" s="3"/>
    </row>
    <row r="9" ht="21.95" customHeight="1" spans="1:11">
      <c r="A9" s="5"/>
      <c r="B9" s="5"/>
      <c r="C9" s="3" t="s">
        <v>28</v>
      </c>
      <c r="D9" s="10" t="s">
        <v>27</v>
      </c>
      <c r="E9" s="3" t="s">
        <v>19</v>
      </c>
      <c r="F9" s="3"/>
      <c r="G9" s="3" t="s">
        <v>19</v>
      </c>
      <c r="H9" s="5" t="s">
        <v>19</v>
      </c>
      <c r="I9" s="5" t="s">
        <v>19</v>
      </c>
      <c r="J9" s="3" t="s">
        <v>20</v>
      </c>
      <c r="K9" s="3"/>
    </row>
    <row r="10" ht="21.95" customHeight="1" spans="1:11">
      <c r="A10" s="5"/>
      <c r="B10" s="5"/>
      <c r="C10" s="8" t="s">
        <v>29</v>
      </c>
      <c r="D10" s="10" t="s">
        <v>27</v>
      </c>
      <c r="E10" s="3" t="s">
        <v>19</v>
      </c>
      <c r="F10" s="3"/>
      <c r="G10" s="3" t="s">
        <v>19</v>
      </c>
      <c r="H10" s="5" t="s">
        <v>19</v>
      </c>
      <c r="I10" s="5" t="s">
        <v>19</v>
      </c>
      <c r="J10" s="3" t="s">
        <v>20</v>
      </c>
      <c r="K10" s="3"/>
    </row>
    <row r="11" ht="30" customHeight="1" spans="1:11">
      <c r="A11" s="5" t="s">
        <v>30</v>
      </c>
      <c r="B11" s="5"/>
      <c r="C11" s="11">
        <f>(G5-G10)/(E5-E10)</f>
        <v>0.046555652173913</v>
      </c>
      <c r="D11" s="11"/>
      <c r="E11" s="3" t="s">
        <v>31</v>
      </c>
      <c r="F11" s="3"/>
      <c r="G11" s="8" t="s">
        <v>32</v>
      </c>
      <c r="H11" s="8"/>
      <c r="I11" s="8"/>
      <c r="J11" s="8"/>
      <c r="K11" s="8"/>
    </row>
    <row r="12" ht="158" customHeight="1" spans="1:24">
      <c r="A12" s="5" t="s">
        <v>33</v>
      </c>
      <c r="B12" s="5"/>
      <c r="C12" s="12" t="s">
        <v>119</v>
      </c>
      <c r="D12" s="12"/>
      <c r="E12" s="12"/>
      <c r="F12" s="12"/>
      <c r="G12" s="12"/>
      <c r="H12" s="12"/>
      <c r="I12" s="12"/>
      <c r="J12" s="12"/>
      <c r="K12" s="12"/>
      <c r="L12" s="25"/>
      <c r="M12" s="25"/>
      <c r="N12" s="25"/>
      <c r="O12" s="25"/>
      <c r="P12" s="25"/>
      <c r="Q12" s="25"/>
      <c r="R12" s="25"/>
      <c r="S12" s="25"/>
      <c r="T12" s="25"/>
      <c r="U12" s="25"/>
      <c r="V12" s="25"/>
      <c r="W12" s="25"/>
      <c r="X12" s="25"/>
    </row>
    <row r="13" ht="31" customHeight="1" spans="1:24">
      <c r="A13" s="5" t="s">
        <v>35</v>
      </c>
      <c r="B13" s="5"/>
      <c r="C13" s="13" t="s">
        <v>120</v>
      </c>
      <c r="D13" s="13"/>
      <c r="E13" s="13"/>
      <c r="F13" s="5" t="s">
        <v>37</v>
      </c>
      <c r="G13" s="14" t="s">
        <v>38</v>
      </c>
      <c r="H13" s="14"/>
      <c r="I13" s="14"/>
      <c r="J13" s="14"/>
      <c r="K13" s="14"/>
      <c r="L13" s="25"/>
      <c r="M13" s="25"/>
      <c r="N13" s="25"/>
      <c r="O13" s="25"/>
      <c r="P13" s="25"/>
      <c r="Q13" s="25"/>
      <c r="R13" s="25"/>
      <c r="S13" s="25"/>
      <c r="T13" s="25"/>
      <c r="U13" s="25"/>
      <c r="V13" s="25"/>
      <c r="W13" s="25"/>
      <c r="X13" s="25"/>
    </row>
    <row r="14" ht="27.95" customHeight="1" spans="1:24">
      <c r="A14" s="5" t="s">
        <v>39</v>
      </c>
      <c r="B14" s="5"/>
      <c r="C14" s="8" t="s">
        <v>121</v>
      </c>
      <c r="D14" s="8"/>
      <c r="E14" s="8"/>
      <c r="F14" s="8"/>
      <c r="G14" s="8"/>
      <c r="H14" s="8"/>
      <c r="I14" s="8"/>
      <c r="J14" s="8"/>
      <c r="K14" s="8"/>
      <c r="L14" s="25"/>
      <c r="M14" s="25"/>
      <c r="N14" s="25"/>
      <c r="O14" s="25"/>
      <c r="P14" s="25"/>
      <c r="Q14" s="25"/>
      <c r="R14" s="25"/>
      <c r="S14" s="25"/>
      <c r="T14" s="25"/>
      <c r="U14" s="25"/>
      <c r="V14" s="25"/>
      <c r="W14" s="25"/>
      <c r="X14" s="25"/>
    </row>
    <row r="15" ht="27.95" customHeight="1" spans="1:24">
      <c r="A15" s="3" t="s">
        <v>41</v>
      </c>
      <c r="B15" s="3"/>
      <c r="C15" s="8" t="s">
        <v>122</v>
      </c>
      <c r="D15" s="8"/>
      <c r="E15" s="8"/>
      <c r="F15" s="8"/>
      <c r="G15" s="8"/>
      <c r="H15" s="8"/>
      <c r="I15" s="8"/>
      <c r="J15" s="8"/>
      <c r="K15" s="8"/>
      <c r="L15" s="25"/>
      <c r="M15" s="25"/>
      <c r="N15" s="25"/>
      <c r="O15" s="25"/>
      <c r="P15" s="25"/>
      <c r="Q15" s="25"/>
      <c r="R15" s="25"/>
      <c r="S15" s="25"/>
      <c r="T15" s="25"/>
      <c r="U15" s="25"/>
      <c r="V15" s="25"/>
      <c r="W15" s="25"/>
      <c r="X15" s="25"/>
    </row>
    <row r="16" ht="27.95" customHeight="1" spans="1:24">
      <c r="A16" s="15" t="s">
        <v>43</v>
      </c>
      <c r="B16" s="15"/>
      <c r="C16" s="15"/>
      <c r="D16" s="16">
        <v>100</v>
      </c>
      <c r="E16" s="16"/>
      <c r="F16" s="17" t="s">
        <v>44</v>
      </c>
      <c r="G16" s="18">
        <f>IF(J5*10&gt;10,10,J5*10)</f>
        <v>10</v>
      </c>
      <c r="H16" s="18"/>
      <c r="I16" s="18"/>
      <c r="J16" s="18"/>
      <c r="K16" s="18"/>
      <c r="L16" s="25"/>
      <c r="M16" s="25"/>
      <c r="N16" s="25"/>
      <c r="O16" s="25"/>
      <c r="P16" s="25"/>
      <c r="Q16" s="25"/>
      <c r="R16" s="25"/>
      <c r="S16" s="25"/>
      <c r="T16" s="25"/>
      <c r="U16" s="25"/>
      <c r="V16" s="25"/>
      <c r="W16" s="25"/>
      <c r="X16" s="25"/>
    </row>
    <row r="17" ht="42" customHeight="1" spans="1:11">
      <c r="A17" s="19" t="s">
        <v>45</v>
      </c>
      <c r="B17" s="6" t="s">
        <v>46</v>
      </c>
      <c r="C17" s="6" t="s">
        <v>47</v>
      </c>
      <c r="D17" s="6" t="s">
        <v>48</v>
      </c>
      <c r="E17" s="6"/>
      <c r="F17" s="6" t="s">
        <v>49</v>
      </c>
      <c r="G17" s="6" t="s">
        <v>50</v>
      </c>
      <c r="H17" s="6" t="s">
        <v>51</v>
      </c>
      <c r="I17" s="6" t="s">
        <v>52</v>
      </c>
      <c r="J17" s="6" t="s">
        <v>53</v>
      </c>
      <c r="K17" s="6" t="s">
        <v>54</v>
      </c>
    </row>
    <row r="18" ht="43" customHeight="1" spans="1:11">
      <c r="A18" s="19"/>
      <c r="B18" s="19" t="s">
        <v>55</v>
      </c>
      <c r="C18" s="19" t="s">
        <v>56</v>
      </c>
      <c r="D18" s="20" t="s">
        <v>123</v>
      </c>
      <c r="E18" s="20"/>
      <c r="F18" s="21" t="s">
        <v>124</v>
      </c>
      <c r="G18" s="19" t="s">
        <v>59</v>
      </c>
      <c r="H18" s="19" t="s">
        <v>60</v>
      </c>
      <c r="I18" s="5" t="s">
        <v>59</v>
      </c>
      <c r="J18" s="12" t="s">
        <v>125</v>
      </c>
      <c r="K18" s="12" t="s">
        <v>32</v>
      </c>
    </row>
    <row r="19" ht="45" customHeight="1" spans="1:11">
      <c r="A19" s="19"/>
      <c r="B19" s="19"/>
      <c r="C19" s="19" t="s">
        <v>62</v>
      </c>
      <c r="D19" s="20" t="s">
        <v>126</v>
      </c>
      <c r="E19" s="20"/>
      <c r="F19" s="21" t="s">
        <v>127</v>
      </c>
      <c r="G19" s="22" t="s">
        <v>65</v>
      </c>
      <c r="H19" s="4" t="s">
        <v>60</v>
      </c>
      <c r="I19" s="5" t="s">
        <v>65</v>
      </c>
      <c r="J19" s="12" t="s">
        <v>125</v>
      </c>
      <c r="K19" s="12" t="s">
        <v>32</v>
      </c>
    </row>
    <row r="20" ht="43" customHeight="1" spans="1:11">
      <c r="A20" s="19"/>
      <c r="B20" s="19"/>
      <c r="C20" s="19" t="s">
        <v>66</v>
      </c>
      <c r="D20" s="20" t="s">
        <v>128</v>
      </c>
      <c r="E20" s="20"/>
      <c r="F20" s="21" t="s">
        <v>129</v>
      </c>
      <c r="G20" s="22" t="s">
        <v>65</v>
      </c>
      <c r="H20" s="4" t="s">
        <v>60</v>
      </c>
      <c r="I20" s="5" t="s">
        <v>65</v>
      </c>
      <c r="J20" s="12" t="s">
        <v>125</v>
      </c>
      <c r="K20" s="12" t="s">
        <v>32</v>
      </c>
    </row>
    <row r="21" ht="43" customHeight="1" spans="1:11">
      <c r="A21" s="19"/>
      <c r="B21" s="19"/>
      <c r="C21" s="19" t="s">
        <v>73</v>
      </c>
      <c r="D21" s="20" t="s">
        <v>130</v>
      </c>
      <c r="E21" s="20"/>
      <c r="F21" s="21" t="s">
        <v>131</v>
      </c>
      <c r="G21" s="22" t="s">
        <v>65</v>
      </c>
      <c r="H21" s="4" t="s">
        <v>60</v>
      </c>
      <c r="I21" s="5" t="s">
        <v>65</v>
      </c>
      <c r="J21" s="12" t="s">
        <v>125</v>
      </c>
      <c r="K21" s="12" t="s">
        <v>32</v>
      </c>
    </row>
    <row r="22" ht="43" customHeight="1" spans="1:11">
      <c r="A22" s="19"/>
      <c r="B22" s="19" t="s">
        <v>76</v>
      </c>
      <c r="C22" s="19" t="s">
        <v>77</v>
      </c>
      <c r="D22" s="20" t="s">
        <v>132</v>
      </c>
      <c r="E22" s="20"/>
      <c r="F22" s="21" t="s">
        <v>133</v>
      </c>
      <c r="G22" s="19" t="s">
        <v>80</v>
      </c>
      <c r="H22" s="19" t="s">
        <v>60</v>
      </c>
      <c r="I22" s="5" t="s">
        <v>80</v>
      </c>
      <c r="J22" s="12" t="s">
        <v>125</v>
      </c>
      <c r="K22" s="12" t="s">
        <v>32</v>
      </c>
    </row>
    <row r="23" ht="43" customHeight="1" spans="1:11">
      <c r="A23" s="19"/>
      <c r="B23" s="19"/>
      <c r="C23" s="19" t="s">
        <v>82</v>
      </c>
      <c r="D23" s="20" t="s">
        <v>134</v>
      </c>
      <c r="E23" s="20"/>
      <c r="F23" s="23" t="s">
        <v>111</v>
      </c>
      <c r="G23" s="22" t="s">
        <v>80</v>
      </c>
      <c r="H23" s="4" t="s">
        <v>60</v>
      </c>
      <c r="I23" s="5" t="s">
        <v>80</v>
      </c>
      <c r="J23" s="12" t="s">
        <v>125</v>
      </c>
      <c r="K23" s="12" t="s">
        <v>32</v>
      </c>
    </row>
    <row r="24" ht="43" customHeight="1" spans="1:11">
      <c r="A24" s="19"/>
      <c r="B24" s="19" t="s">
        <v>85</v>
      </c>
      <c r="C24" s="19" t="s">
        <v>86</v>
      </c>
      <c r="D24" s="20" t="s">
        <v>135</v>
      </c>
      <c r="E24" s="20"/>
      <c r="F24" s="19" t="s">
        <v>113</v>
      </c>
      <c r="G24" s="19" t="s">
        <v>65</v>
      </c>
      <c r="H24" s="19" t="s">
        <v>60</v>
      </c>
      <c r="I24" s="5" t="s">
        <v>65</v>
      </c>
      <c r="J24" s="12" t="s">
        <v>125</v>
      </c>
      <c r="K24" s="12" t="s">
        <v>32</v>
      </c>
    </row>
    <row r="25" s="1" customFormat="1" ht="42" customHeight="1" spans="1:11">
      <c r="A25" s="24"/>
      <c r="B25"/>
      <c r="C25"/>
      <c r="D25"/>
      <c r="E25"/>
      <c r="F25"/>
      <c r="G25"/>
      <c r="H25"/>
      <c r="I25"/>
      <c r="J25"/>
      <c r="K25"/>
    </row>
  </sheetData>
  <mergeCells count="52">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A17:A24"/>
    <mergeCell ref="B18:B21"/>
    <mergeCell ref="B22:B23"/>
    <mergeCell ref="C6:C7"/>
    <mergeCell ref="A4:B10"/>
  </mergeCells>
  <pageMargins left="0.275" right="0.196527777777778" top="0.314583333333333" bottom="0.354166666666667" header="0.156944444444444" footer="0.156944444444444"/>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培训费</vt:lpstr>
      <vt:lpstr>运维费</vt:lpstr>
      <vt:lpstr>物业管理费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Administrator</cp:lastModifiedBy>
  <dcterms:created xsi:type="dcterms:W3CDTF">2020-01-17T02:57:00Z</dcterms:created>
  <dcterms:modified xsi:type="dcterms:W3CDTF">2023-09-13T07:33:56Z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FAB1E270B0E1494DA90582F0E5F73BED_13</vt:lpwstr>
  </property>
</Properties>
</file>